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2" i="1" l="1"/>
  <c r="H51" i="1"/>
  <c r="H30" i="1"/>
  <c r="H26" i="1" l="1"/>
  <c r="H34" i="1" l="1"/>
  <c r="H14" i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<sst xmlns="http://schemas.openxmlformats.org/spreadsheetml/2006/main" count="63" uniqueCount="35">
  <si>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</si>
  <si>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</si>
  <si>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</si>
  <si>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</si>
  <si>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</si>
  <si>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</si>
  <si>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</si>
  <si>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</si>
  <si>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</si>
  <si>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</si>
  <si>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</si>
  <si>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</si>
  <si>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</si>
  <si>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</si>
  <si>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</si>
  <si>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</si>
  <si>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</si>
  <si>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</si>
  <si>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</si>
  <si>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</si>
  <si>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</si>
  <si>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</si>
  <si>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</si>
  <si>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</si>
  <si>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</si>
  <si>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</si>
  <si>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</si>
  <si>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</si>
  <si>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</si>
  <si>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</si>
  <si>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</si>
  <si>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</si>
  <si>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 xml:space="preserve">Dana: 17.01.2026 </t>
  </si>
  <si>
    <t xml:space="preserve">Dana 17.01.2026. godine Dom zdravlja Požarevac nije izvršio plaćanje prema dobavljačima: </t>
  </si>
  <si>
    <t>Primljena i neutrošena participacija od 17.01.2026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</si>
</sst>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56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4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165" fontId="3" fillId="5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5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12" sqref="H12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30" t="s">
        <v>29</v>
      </c>
      <c r="C2" s="30"/>
      <c r="D2" s="30"/>
      <c r="E2" s="30"/>
      <c r="F2" s="30"/>
      <c r="G2" s="30"/>
      <c r="H2" s="30"/>
    </row>
    <row r="4" spans="2:15" x14ac:dyDescent="0.25">
      <c r="B4" s="54" t="s">
        <v>0</v>
      </c>
      <c r="C4" s="54"/>
      <c r="D4" s="54"/>
    </row>
    <row r="5" spans="2:15" x14ac:dyDescent="0.25">
      <c r="B5" s="54" t="s">
        <v>1</v>
      </c>
      <c r="C5" s="54"/>
      <c r="D5" s="54"/>
    </row>
    <row r="6" spans="2:15" x14ac:dyDescent="0.25">
      <c r="B6" s="54" t="s">
        <v>2</v>
      </c>
      <c r="C6" s="54"/>
      <c r="D6" s="54"/>
    </row>
    <row r="7" spans="2:15" x14ac:dyDescent="0.25">
      <c r="I7" s="5"/>
      <c r="J7" s="5"/>
    </row>
    <row r="8" spans="2:15" x14ac:dyDescent="0.25">
      <c r="B8" s="55" t="s">
        <v>32</v>
      </c>
      <c r="C8" s="55"/>
      <c r="D8" s="55"/>
      <c r="E8" s="55"/>
      <c r="F8" s="55"/>
      <c r="G8" s="55"/>
      <c r="H8" s="55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3"/>
      <c r="L9" s="13"/>
      <c r="M9" s="13"/>
      <c r="N9" s="13"/>
      <c r="O9" s="13"/>
    </row>
    <row r="10" spans="2:15" x14ac:dyDescent="0.25">
      <c r="C10" s="9"/>
      <c r="D10" s="9"/>
      <c r="E10" s="9"/>
      <c r="F10" s="9"/>
      <c r="G10" s="9"/>
      <c r="I10" s="5"/>
      <c r="J10" s="5"/>
      <c r="K10" s="13"/>
      <c r="L10" s="13"/>
      <c r="M10" s="13"/>
      <c r="N10" s="13"/>
      <c r="O10" s="13"/>
    </row>
    <row r="11" spans="2:15" ht="18.75" x14ac:dyDescent="0.3">
      <c r="B11" s="48" t="s">
        <v>3</v>
      </c>
      <c r="C11" s="49"/>
      <c r="D11" s="49"/>
      <c r="E11" s="49"/>
      <c r="F11" s="50"/>
      <c r="G11" s="29" t="s">
        <v>4</v>
      </c>
      <c r="H11" s="29" t="s">
        <v>5</v>
      </c>
      <c r="I11" s="5"/>
      <c r="J11" s="5"/>
      <c r="K11" s="44"/>
      <c r="L11" s="44"/>
      <c r="M11" s="44"/>
      <c r="N11" s="44"/>
      <c r="O11" s="44"/>
    </row>
    <row r="12" spans="2:15" x14ac:dyDescent="0.25">
      <c r="B12" s="46" t="s">
        <v>6</v>
      </c>
      <c r="C12" s="46"/>
      <c r="D12" s="46"/>
      <c r="E12" s="46"/>
      <c r="F12" s="46"/>
      <c r="G12" s="21">
        <v>46039</v>
      </c>
      <c r="H12" s="22">
        <v>6141930.8399999999</v>
      </c>
      <c r="I12" s="5"/>
      <c r="J12" s="5"/>
      <c r="K12" s="13"/>
      <c r="L12" s="13"/>
      <c r="M12" s="13"/>
      <c r="N12" s="13"/>
      <c r="O12" s="13"/>
    </row>
    <row r="13" spans="2:15" x14ac:dyDescent="0.25">
      <c r="B13" s="45" t="s">
        <v>7</v>
      </c>
      <c r="C13" s="45"/>
      <c r="D13" s="45"/>
      <c r="E13" s="45"/>
      <c r="F13" s="45"/>
      <c r="G13" s="10">
        <v>46039</v>
      </c>
      <c r="H13" s="1">
        <f>H14+H31-H39-H55</f>
        <v>67152.259999999951</v>
      </c>
      <c r="I13" s="5"/>
      <c r="J13" s="5"/>
      <c r="K13" s="3"/>
      <c r="L13" s="3"/>
      <c r="M13" s="13"/>
      <c r="N13" s="3"/>
      <c r="O13" s="3"/>
    </row>
    <row r="14" spans="2:15" x14ac:dyDescent="0.25">
      <c r="B14" s="47" t="s">
        <v>30</v>
      </c>
      <c r="C14" s="47"/>
      <c r="D14" s="47"/>
      <c r="E14" s="47"/>
      <c r="F14" s="47"/>
      <c r="G14" s="23">
        <v>46039</v>
      </c>
      <c r="H14" s="24">
        <f>SUM(H15:H30)</f>
        <v>73650.469999999943</v>
      </c>
      <c r="I14" s="14"/>
      <c r="J14" s="5"/>
      <c r="K14" s="13"/>
      <c r="L14" s="3"/>
      <c r="M14" s="13"/>
      <c r="N14" s="3"/>
      <c r="O14" s="3"/>
    </row>
    <row r="15" spans="2:15" x14ac:dyDescent="0.25">
      <c r="B15" s="32" t="s">
        <v>8</v>
      </c>
      <c r="C15" s="33"/>
      <c r="D15" s="33"/>
      <c r="E15" s="33"/>
      <c r="F15" s="34"/>
      <c r="G15" s="11"/>
      <c r="H15" s="6">
        <v>0</v>
      </c>
      <c r="I15" s="15"/>
      <c r="J15" s="5"/>
      <c r="K15" s="2"/>
    </row>
    <row r="16" spans="2:15" x14ac:dyDescent="0.25">
      <c r="B16" s="32" t="s">
        <v>9</v>
      </c>
      <c r="C16" s="33"/>
      <c r="D16" s="33"/>
      <c r="E16" s="33"/>
      <c r="F16" s="34"/>
      <c r="G16" s="11"/>
      <c r="H16" s="6">
        <v>0</v>
      </c>
      <c r="I16" s="15"/>
      <c r="J16" s="5"/>
      <c r="K16" s="2"/>
    </row>
    <row r="17" spans="2:13" x14ac:dyDescent="0.25">
      <c r="B17" s="32" t="s">
        <v>10</v>
      </c>
      <c r="C17" s="33"/>
      <c r="D17" s="33"/>
      <c r="E17" s="33"/>
      <c r="F17" s="34"/>
      <c r="G17" s="11"/>
      <c r="H17" s="6">
        <v>0</v>
      </c>
      <c r="I17" s="15"/>
      <c r="J17" s="5"/>
      <c r="K17" s="2"/>
    </row>
    <row r="18" spans="2:13" x14ac:dyDescent="0.25">
      <c r="B18" s="32" t="s">
        <v>11</v>
      </c>
      <c r="C18" s="33"/>
      <c r="D18" s="33"/>
      <c r="E18" s="33"/>
      <c r="F18" s="34"/>
      <c r="G18" s="11"/>
      <c r="H18" s="4">
        <v>0</v>
      </c>
      <c r="I18" s="15"/>
      <c r="J18" s="5"/>
      <c r="K18" s="2"/>
      <c r="L18" s="2"/>
    </row>
    <row r="19" spans="2:13" x14ac:dyDescent="0.25">
      <c r="B19" s="32" t="s">
        <v>24</v>
      </c>
      <c r="C19" s="33"/>
      <c r="D19" s="33"/>
      <c r="E19" s="33"/>
      <c r="F19" s="34"/>
      <c r="G19" s="11"/>
      <c r="H19" s="16">
        <v>0</v>
      </c>
      <c r="I19" s="15"/>
      <c r="J19" s="5"/>
      <c r="K19" s="2"/>
      <c r="L19" s="2"/>
    </row>
    <row r="20" spans="2:13" x14ac:dyDescent="0.25">
      <c r="B20" s="32" t="s">
        <v>12</v>
      </c>
      <c r="C20" s="33"/>
      <c r="D20" s="33"/>
      <c r="E20" s="33"/>
      <c r="F20" s="34"/>
      <c r="G20" s="11"/>
      <c r="H20" s="4">
        <v>0</v>
      </c>
      <c r="I20" s="15"/>
      <c r="J20" s="5"/>
    </row>
    <row r="21" spans="2:13" x14ac:dyDescent="0.25">
      <c r="B21" s="32" t="s">
        <v>13</v>
      </c>
      <c r="C21" s="33"/>
      <c r="D21" s="33"/>
      <c r="E21" s="33"/>
      <c r="F21" s="34"/>
      <c r="G21" s="11"/>
      <c r="H21" s="4">
        <v>0</v>
      </c>
      <c r="I21" s="15"/>
      <c r="J21" s="5"/>
    </row>
    <row r="22" spans="2:13" x14ac:dyDescent="0.25">
      <c r="B22" s="32" t="s">
        <v>26</v>
      </c>
      <c r="C22" s="33"/>
      <c r="D22" s="33"/>
      <c r="E22" s="33"/>
      <c r="F22" s="34"/>
      <c r="G22" s="11"/>
      <c r="H22" s="4">
        <v>0</v>
      </c>
      <c r="I22" s="15"/>
      <c r="J22" s="5"/>
    </row>
    <row r="23" spans="2:13" x14ac:dyDescent="0.25">
      <c r="B23" s="32" t="s">
        <v>14</v>
      </c>
      <c r="C23" s="33"/>
      <c r="D23" s="33"/>
      <c r="E23" s="33"/>
      <c r="F23" s="34"/>
      <c r="G23" s="11"/>
      <c r="H23" s="4">
        <v>0</v>
      </c>
      <c r="I23" s="15"/>
      <c r="J23" s="5"/>
      <c r="K23" s="2"/>
    </row>
    <row r="24" spans="2:13" x14ac:dyDescent="0.25">
      <c r="B24" s="32" t="s">
        <v>28</v>
      </c>
      <c r="C24" s="33"/>
      <c r="D24" s="33"/>
      <c r="E24" s="33"/>
      <c r="F24" s="34"/>
      <c r="G24" s="11"/>
      <c r="H24" s="4">
        <v>0</v>
      </c>
      <c r="I24" s="15"/>
      <c r="J24" s="5"/>
      <c r="K24" s="2"/>
    </row>
    <row r="25" spans="2:13" x14ac:dyDescent="0.25">
      <c r="B25" s="32" t="s">
        <v>15</v>
      </c>
      <c r="C25" s="33"/>
      <c r="D25" s="33"/>
      <c r="E25" s="33"/>
      <c r="F25" s="34"/>
      <c r="G25" s="11"/>
      <c r="H25" s="4">
        <v>0</v>
      </c>
      <c r="I25" s="15"/>
      <c r="J25" s="5"/>
      <c r="K25" s="2"/>
      <c r="L25" s="17"/>
      <c r="M25" s="15"/>
    </row>
    <row r="26" spans="2:13" x14ac:dyDescent="0.25">
      <c r="B26" s="32" t="s">
        <v>16</v>
      </c>
      <c r="C26" s="33"/>
      <c r="D26" s="33"/>
      <c r="E26" s="33"/>
      <c r="F26" s="34"/>
      <c r="G26" s="11"/>
      <c r="H26" s="4">
        <f>1414432.96-1368170.76-41613.05</f>
        <v>4649.1499999999505</v>
      </c>
      <c r="J26" s="15"/>
      <c r="K26" s="2"/>
      <c r="L26" s="2"/>
    </row>
    <row r="27" spans="2:13" x14ac:dyDescent="0.25">
      <c r="B27" s="32" t="s">
        <v>27</v>
      </c>
      <c r="C27" s="33"/>
      <c r="D27" s="33"/>
      <c r="E27" s="33"/>
      <c r="F27" s="34"/>
      <c r="G27" s="11"/>
      <c r="H27" s="4">
        <v>0</v>
      </c>
      <c r="I27" s="15"/>
      <c r="J27" s="5"/>
      <c r="K27" s="5"/>
      <c r="L27" s="2"/>
    </row>
    <row r="28" spans="2:13" x14ac:dyDescent="0.25">
      <c r="B28" s="32" t="s">
        <v>17</v>
      </c>
      <c r="C28" s="33"/>
      <c r="D28" s="33"/>
      <c r="E28" s="33"/>
      <c r="F28" s="34"/>
      <c r="G28" s="11"/>
      <c r="H28" s="4">
        <v>0</v>
      </c>
      <c r="I28" s="15"/>
      <c r="J28" s="5"/>
      <c r="K28" s="2"/>
    </row>
    <row r="29" spans="2:13" x14ac:dyDescent="0.25">
      <c r="B29" s="32" t="s">
        <v>18</v>
      </c>
      <c r="C29" s="33"/>
      <c r="D29" s="33"/>
      <c r="E29" s="33"/>
      <c r="F29" s="34"/>
      <c r="G29" s="11"/>
      <c r="H29" s="4">
        <v>0</v>
      </c>
      <c r="I29" s="15"/>
      <c r="J29" s="5"/>
      <c r="K29" s="2"/>
      <c r="L29" s="2"/>
    </row>
    <row r="30" spans="2:13" x14ac:dyDescent="0.25">
      <c r="B30" s="32" t="s">
        <v>34</v>
      </c>
      <c r="C30" s="33"/>
      <c r="D30" s="33"/>
      <c r="E30" s="33"/>
      <c r="F30" s="34"/>
      <c r="G30" s="11"/>
      <c r="H30" s="4">
        <f>600+5900+4750-4442.63-6+700+5650+3700+11650+2750-6-6+4200+4150+3000-15210+8550+2550-142.89+7750+4250-1223.16+1400+3750+3550-6+350+6950+3900-6</f>
        <v>69001.319999999992</v>
      </c>
      <c r="I30" s="15"/>
      <c r="J30" s="5"/>
      <c r="K30" s="2"/>
      <c r="L30" s="2"/>
    </row>
    <row r="31" spans="2:13" x14ac:dyDescent="0.25">
      <c r="B31" s="51" t="s">
        <v>31</v>
      </c>
      <c r="C31" s="52"/>
      <c r="D31" s="52"/>
      <c r="E31" s="52"/>
      <c r="F31" s="53"/>
      <c r="G31" s="23">
        <v>46039</v>
      </c>
      <c r="H31" s="24">
        <f>H32+H33+H34+H35+H37+H38+H36</f>
        <v>28597.020000000004</v>
      </c>
      <c r="I31" s="5"/>
      <c r="K31" s="2"/>
      <c r="L31" s="2"/>
    </row>
    <row r="32" spans="2:13" x14ac:dyDescent="0.25">
      <c r="B32" s="32" t="s">
        <v>8</v>
      </c>
      <c r="C32" s="33"/>
      <c r="D32" s="33"/>
      <c r="E32" s="33"/>
      <c r="F32" s="34"/>
      <c r="G32" s="12"/>
      <c r="H32" s="6">
        <v>0</v>
      </c>
      <c r="I32" s="5"/>
      <c r="J32" s="5"/>
      <c r="K32" s="2"/>
      <c r="L32" s="2"/>
    </row>
    <row r="33" spans="2:12" x14ac:dyDescent="0.25">
      <c r="B33" s="32" t="s">
        <v>11</v>
      </c>
      <c r="C33" s="33"/>
      <c r="D33" s="33"/>
      <c r="E33" s="33"/>
      <c r="F33" s="34"/>
      <c r="G33" s="12"/>
      <c r="H33" s="4">
        <v>0</v>
      </c>
      <c r="I33" s="5"/>
      <c r="J33" s="5"/>
      <c r="K33" s="2"/>
      <c r="L33" s="2"/>
    </row>
    <row r="34" spans="2:12" x14ac:dyDescent="0.25">
      <c r="B34" s="32" t="s">
        <v>16</v>
      </c>
      <c r="C34" s="33"/>
      <c r="D34" s="33"/>
      <c r="E34" s="33"/>
      <c r="F34" s="34"/>
      <c r="G34" s="12"/>
      <c r="H34" s="4">
        <f>98390.21-69793.19</f>
        <v>28597.020000000004</v>
      </c>
      <c r="I34" s="5"/>
      <c r="J34" s="5"/>
      <c r="K34" s="2"/>
      <c r="L34" s="2"/>
    </row>
    <row r="35" spans="2:12" x14ac:dyDescent="0.25">
      <c r="B35" s="32" t="s">
        <v>17</v>
      </c>
      <c r="C35" s="33"/>
      <c r="D35" s="33"/>
      <c r="E35" s="33"/>
      <c r="F35" s="34"/>
      <c r="G35" s="12"/>
      <c r="H35" s="4">
        <v>0</v>
      </c>
      <c r="I35" s="5"/>
      <c r="J35" s="5"/>
      <c r="K35" s="2"/>
      <c r="L35" s="2"/>
    </row>
    <row r="36" spans="2:12" x14ac:dyDescent="0.25">
      <c r="B36" s="32" t="s">
        <v>9</v>
      </c>
      <c r="C36" s="33"/>
      <c r="D36" s="33"/>
      <c r="E36" s="33"/>
      <c r="F36" s="34"/>
      <c r="G36" s="12"/>
      <c r="H36" s="4">
        <v>0</v>
      </c>
      <c r="I36" s="5"/>
      <c r="J36" s="5"/>
      <c r="K36" s="2"/>
    </row>
    <row r="37" spans="2:12" x14ac:dyDescent="0.25">
      <c r="B37" s="32" t="s">
        <v>18</v>
      </c>
      <c r="C37" s="33"/>
      <c r="D37" s="33"/>
      <c r="E37" s="33"/>
      <c r="F37" s="34"/>
      <c r="G37" s="12"/>
      <c r="H37" s="4">
        <v>0</v>
      </c>
      <c r="I37" s="5"/>
      <c r="J37" s="5"/>
    </row>
    <row r="38" spans="2:12" x14ac:dyDescent="0.25">
      <c r="B38" s="32" t="s">
        <v>34</v>
      </c>
      <c r="C38" s="33"/>
      <c r="D38" s="33"/>
      <c r="E38" s="33"/>
      <c r="F38" s="34"/>
      <c r="G38" s="12"/>
      <c r="H38" s="4">
        <v>0</v>
      </c>
      <c r="I38" s="5"/>
      <c r="J38" s="5"/>
      <c r="K38" s="2"/>
    </row>
    <row r="39" spans="2:12" x14ac:dyDescent="0.25">
      <c r="B39" s="35" t="s">
        <v>19</v>
      </c>
      <c r="C39" s="36"/>
      <c r="D39" s="36"/>
      <c r="E39" s="36"/>
      <c r="F39" s="37"/>
      <c r="G39" s="19">
        <v>46039</v>
      </c>
      <c r="H39" s="20">
        <f>SUM(H40:H54)</f>
        <v>35095.230000000003</v>
      </c>
      <c r="I39" s="5"/>
      <c r="J39" s="5"/>
    </row>
    <row r="40" spans="2:12" x14ac:dyDescent="0.25">
      <c r="B40" s="32" t="s">
        <v>8</v>
      </c>
      <c r="C40" s="33"/>
      <c r="D40" s="33"/>
      <c r="E40" s="33"/>
      <c r="F40" s="34"/>
      <c r="G40" s="11"/>
      <c r="H40" s="6">
        <v>0</v>
      </c>
      <c r="I40" s="5"/>
      <c r="J40" s="5"/>
    </row>
    <row r="41" spans="2:12" x14ac:dyDescent="0.25">
      <c r="B41" s="32" t="s">
        <v>9</v>
      </c>
      <c r="C41" s="33"/>
      <c r="D41" s="33"/>
      <c r="E41" s="33"/>
      <c r="F41" s="34"/>
      <c r="G41" s="11"/>
      <c r="H41" s="6">
        <v>0</v>
      </c>
      <c r="I41" s="5"/>
      <c r="J41" s="5"/>
    </row>
    <row r="42" spans="2:12" x14ac:dyDescent="0.25">
      <c r="B42" s="32" t="s">
        <v>10</v>
      </c>
      <c r="C42" s="33"/>
      <c r="D42" s="33"/>
      <c r="E42" s="33"/>
      <c r="F42" s="34"/>
      <c r="G42" s="11"/>
      <c r="H42" s="6">
        <v>0</v>
      </c>
      <c r="I42" s="5"/>
      <c r="J42" s="5"/>
    </row>
    <row r="43" spans="2:12" x14ac:dyDescent="0.25">
      <c r="B43" s="32" t="s">
        <v>11</v>
      </c>
      <c r="C43" s="33"/>
      <c r="D43" s="33"/>
      <c r="E43" s="33"/>
      <c r="F43" s="34"/>
      <c r="G43" s="11"/>
      <c r="H43" s="4">
        <v>0</v>
      </c>
      <c r="I43" s="5"/>
      <c r="J43" s="14"/>
      <c r="K43" s="2"/>
      <c r="L43" s="2"/>
    </row>
    <row r="44" spans="2:12" x14ac:dyDescent="0.25">
      <c r="B44" s="32" t="s">
        <v>24</v>
      </c>
      <c r="C44" s="33"/>
      <c r="D44" s="33"/>
      <c r="E44" s="33"/>
      <c r="F44" s="34"/>
      <c r="G44" s="11" t="s">
        <v>25</v>
      </c>
      <c r="H44" s="6">
        <v>0</v>
      </c>
      <c r="I44" s="5"/>
      <c r="J44" s="5"/>
      <c r="L44" s="2"/>
    </row>
    <row r="45" spans="2:12" x14ac:dyDescent="0.25">
      <c r="B45" s="32" t="s">
        <v>12</v>
      </c>
      <c r="C45" s="33"/>
      <c r="D45" s="33"/>
      <c r="E45" s="33"/>
      <c r="F45" s="34"/>
      <c r="G45" s="11"/>
      <c r="H45" s="4">
        <v>0</v>
      </c>
      <c r="I45" s="5"/>
      <c r="J45" s="5"/>
    </row>
    <row r="46" spans="2:12" x14ac:dyDescent="0.25">
      <c r="B46" s="32" t="s">
        <v>13</v>
      </c>
      <c r="C46" s="33"/>
      <c r="D46" s="33"/>
      <c r="E46" s="33"/>
      <c r="F46" s="34"/>
      <c r="G46" s="11"/>
      <c r="H46" s="4">
        <v>0</v>
      </c>
      <c r="I46" s="5"/>
      <c r="J46" s="5"/>
      <c r="L46" s="2"/>
    </row>
    <row r="47" spans="2:12" x14ac:dyDescent="0.25">
      <c r="B47" s="32" t="s">
        <v>26</v>
      </c>
      <c r="C47" s="33"/>
      <c r="D47" s="33"/>
      <c r="E47" s="33"/>
      <c r="F47" s="34"/>
      <c r="G47" s="11"/>
      <c r="H47" s="4">
        <v>0</v>
      </c>
      <c r="I47" s="5"/>
      <c r="J47" s="5"/>
      <c r="L47" s="2"/>
    </row>
    <row r="48" spans="2:12" x14ac:dyDescent="0.25">
      <c r="B48" s="32" t="s">
        <v>14</v>
      </c>
      <c r="C48" s="33"/>
      <c r="D48" s="33"/>
      <c r="E48" s="33"/>
      <c r="F48" s="34"/>
      <c r="G48" s="11"/>
      <c r="H48" s="4">
        <v>0</v>
      </c>
      <c r="I48" s="5"/>
      <c r="J48" s="5"/>
    </row>
    <row r="49" spans="2:12" x14ac:dyDescent="0.25">
      <c r="B49" s="32" t="s">
        <v>28</v>
      </c>
      <c r="C49" s="33"/>
      <c r="D49" s="33"/>
      <c r="E49" s="33"/>
      <c r="F49" s="34"/>
      <c r="G49" s="11"/>
      <c r="H49" s="4">
        <v>0</v>
      </c>
      <c r="I49" s="5"/>
      <c r="J49" s="5"/>
    </row>
    <row r="50" spans="2:12" x14ac:dyDescent="0.25">
      <c r="B50" s="32" t="s">
        <v>15</v>
      </c>
      <c r="C50" s="33"/>
      <c r="D50" s="33"/>
      <c r="E50" s="33"/>
      <c r="F50" s="34"/>
      <c r="G50" s="11"/>
      <c r="H50" s="4">
        <v>0</v>
      </c>
      <c r="I50" s="5"/>
      <c r="J50" s="5"/>
    </row>
    <row r="51" spans="2:12" x14ac:dyDescent="0.25">
      <c r="B51" s="32" t="s">
        <v>16</v>
      </c>
      <c r="C51" s="33"/>
      <c r="D51" s="33"/>
      <c r="E51" s="33"/>
      <c r="F51" s="34"/>
      <c r="G51" s="11"/>
      <c r="H51" s="4">
        <f>35089.23+6</f>
        <v>35095.230000000003</v>
      </c>
      <c r="I51" s="5"/>
      <c r="J51" s="5"/>
    </row>
    <row r="52" spans="2:12" x14ac:dyDescent="0.25">
      <c r="B52" s="32" t="s">
        <v>27</v>
      </c>
      <c r="C52" s="33"/>
      <c r="D52" s="33"/>
      <c r="E52" s="33"/>
      <c r="F52" s="34"/>
      <c r="G52" s="11"/>
      <c r="H52" s="4">
        <v>0</v>
      </c>
      <c r="I52" s="18"/>
      <c r="J52" s="5"/>
      <c r="K52" s="5"/>
      <c r="L52" s="2"/>
    </row>
    <row r="53" spans="2:12" x14ac:dyDescent="0.25">
      <c r="B53" s="32" t="s">
        <v>17</v>
      </c>
      <c r="C53" s="33"/>
      <c r="D53" s="33"/>
      <c r="E53" s="33"/>
      <c r="F53" s="34"/>
      <c r="G53" s="11"/>
      <c r="H53" s="4">
        <v>0</v>
      </c>
      <c r="I53" s="5"/>
      <c r="J53" s="5"/>
      <c r="K53" s="2"/>
      <c r="L53" s="5"/>
    </row>
    <row r="54" spans="2:12" x14ac:dyDescent="0.25">
      <c r="B54" s="32" t="s">
        <v>18</v>
      </c>
      <c r="C54" s="33"/>
      <c r="D54" s="33"/>
      <c r="E54" s="33"/>
      <c r="F54" s="34"/>
      <c r="G54" s="11"/>
      <c r="H54" s="4">
        <v>0</v>
      </c>
      <c r="I54" s="5"/>
      <c r="J54" s="5"/>
      <c r="K54" s="2"/>
      <c r="L54" s="5"/>
    </row>
    <row r="55" spans="2:12" x14ac:dyDescent="0.25">
      <c r="B55" s="35" t="s">
        <v>20</v>
      </c>
      <c r="C55" s="36"/>
      <c r="D55" s="36"/>
      <c r="E55" s="36"/>
      <c r="F55" s="37"/>
      <c r="G55" s="19">
        <v>46039</v>
      </c>
      <c r="H55" s="20">
        <f>SUM(H56:H61)</f>
        <v>0</v>
      </c>
      <c r="I55" s="5"/>
      <c r="J55" s="5"/>
      <c r="K55" s="2"/>
      <c r="L55" s="2"/>
    </row>
    <row r="56" spans="2:12" x14ac:dyDescent="0.25">
      <c r="B56" s="32" t="s">
        <v>8</v>
      </c>
      <c r="C56" s="33"/>
      <c r="D56" s="33"/>
      <c r="E56" s="33"/>
      <c r="F56" s="34"/>
      <c r="G56" s="12"/>
      <c r="H56" s="6">
        <v>0</v>
      </c>
      <c r="I56" s="5"/>
      <c r="J56" s="5"/>
      <c r="K56" s="2"/>
      <c r="L56" s="2"/>
    </row>
    <row r="57" spans="2:12" x14ac:dyDescent="0.25">
      <c r="B57" s="32" t="s">
        <v>11</v>
      </c>
      <c r="C57" s="33"/>
      <c r="D57" s="33"/>
      <c r="E57" s="33"/>
      <c r="F57" s="34"/>
      <c r="G57" s="12"/>
      <c r="H57" s="4">
        <v>0</v>
      </c>
      <c r="I57" s="5"/>
      <c r="J57" s="14"/>
      <c r="K57" s="2"/>
      <c r="L57" s="2"/>
    </row>
    <row r="58" spans="2:12" x14ac:dyDescent="0.25">
      <c r="B58" s="32" t="s">
        <v>16</v>
      </c>
      <c r="C58" s="33"/>
      <c r="D58" s="33"/>
      <c r="E58" s="33"/>
      <c r="F58" s="34"/>
      <c r="G58" s="12"/>
      <c r="H58" s="4">
        <v>0</v>
      </c>
      <c r="I58" s="5"/>
      <c r="J58" s="5"/>
      <c r="K58" s="2"/>
      <c r="L58" s="2"/>
    </row>
    <row r="59" spans="2:12" x14ac:dyDescent="0.25">
      <c r="B59" s="32" t="s">
        <v>17</v>
      </c>
      <c r="C59" s="33"/>
      <c r="D59" s="33"/>
      <c r="E59" s="33"/>
      <c r="F59" s="34"/>
      <c r="G59" s="12"/>
      <c r="H59" s="4">
        <v>0</v>
      </c>
      <c r="I59" s="5"/>
      <c r="J59" s="5"/>
      <c r="K59" s="2"/>
      <c r="L59" s="2"/>
    </row>
    <row r="60" spans="2:12" x14ac:dyDescent="0.25">
      <c r="B60" s="32" t="s">
        <v>9</v>
      </c>
      <c r="C60" s="33"/>
      <c r="D60" s="33"/>
      <c r="E60" s="33"/>
      <c r="F60" s="34"/>
      <c r="G60" s="12"/>
      <c r="H60" s="1">
        <v>0</v>
      </c>
      <c r="I60" s="5"/>
      <c r="J60" s="5"/>
      <c r="K60" s="2"/>
      <c r="L60" s="2"/>
    </row>
    <row r="61" spans="2:12" x14ac:dyDescent="0.25">
      <c r="B61" s="32" t="s">
        <v>18</v>
      </c>
      <c r="C61" s="33"/>
      <c r="D61" s="33"/>
      <c r="E61" s="33"/>
      <c r="F61" s="34"/>
      <c r="G61" s="12"/>
      <c r="H61" s="1">
        <v>0</v>
      </c>
      <c r="I61" s="5"/>
      <c r="J61" s="5"/>
      <c r="K61" s="2"/>
      <c r="L61" s="2"/>
    </row>
    <row r="62" spans="2:12" x14ac:dyDescent="0.25">
      <c r="B62" s="41" t="s">
        <v>21</v>
      </c>
      <c r="C62" s="42"/>
      <c r="D62" s="42"/>
      <c r="E62" s="42"/>
      <c r="F62" s="43"/>
      <c r="G62" s="26">
        <v>46039</v>
      </c>
      <c r="H62" s="27">
        <f>6082460.98-7682.4+16512.4-16512.4</f>
        <v>6074778.5800000001</v>
      </c>
      <c r="I62" s="5"/>
      <c r="K62" s="2"/>
      <c r="L62" s="2"/>
    </row>
    <row r="63" spans="2:12" x14ac:dyDescent="0.25">
      <c r="B63" s="32" t="s">
        <v>22</v>
      </c>
      <c r="C63" s="33"/>
      <c r="D63" s="33"/>
      <c r="E63" s="33"/>
      <c r="F63" s="34"/>
      <c r="G63" s="12"/>
      <c r="H63" s="1"/>
      <c r="I63" s="5"/>
      <c r="J63" s="5"/>
      <c r="L63" s="2"/>
    </row>
    <row r="64" spans="2:12" ht="18.75" x14ac:dyDescent="0.3">
      <c r="B64" s="38" t="s">
        <v>23</v>
      </c>
      <c r="C64" s="39"/>
      <c r="D64" s="39"/>
      <c r="E64" s="39"/>
      <c r="F64" s="40"/>
      <c r="G64" s="25"/>
      <c r="H64" s="28">
        <f>H14+H31-H39-H55+H62-H63</f>
        <v>6141930.8399999999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31" t="s">
        <v>33</v>
      </c>
      <c r="C66" s="31"/>
      <c r="D66" s="31"/>
      <c r="E66" s="8"/>
      <c r="F66" s="8"/>
      <c r="G66" s="3"/>
      <c r="H66" s="7"/>
      <c r="I66" s="5"/>
      <c r="J66" s="5"/>
      <c r="K66" s="2"/>
    </row>
  </sheetData>
  <mergeCells count="61"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2026-01-19T13:30:07Z</dcterms:modified>
  <cp:category/>
  <cp:contentStatus/>
</cp:coreProperties>
</file>